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energy vs lifetime" sheetId="1" r:id="rId1"/>
  </sheets>
  <calcPr calcId="144525"/>
</workbook>
</file>

<file path=xl/calcChain.xml><?xml version="1.0" encoding="utf-8"?>
<calcChain xmlns="http://schemas.openxmlformats.org/spreadsheetml/2006/main">
  <c r="I7" i="1" l="1"/>
  <c r="I6" i="1"/>
  <c r="I5" i="1"/>
  <c r="I4" i="1"/>
  <c r="I3" i="1"/>
  <c r="I2" i="1"/>
  <c r="I1" i="1"/>
  <c r="F10" i="1"/>
  <c r="F9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<sst xmlns="http://schemas.openxmlformats.org/spreadsheetml/2006/main" count="19" uniqueCount="18">
  <si>
    <t>Type</t>
  </si>
  <si>
    <t>Name</t>
  </si>
  <si>
    <t>Symbol</t>
  </si>
  <si>
    <t>Energy (MeV)</t>
  </si>
  <si>
    <t>Mean lifetime</t>
  </si>
  <si>
    <t>Lepton</t>
  </si>
  <si>
    <t>Electron / Positron</t>
  </si>
  <si>
    <t>Muon / Antimuon</t>
  </si>
  <si>
    <t>Tau lepton / Antitau</t>
  </si>
  <si>
    <t>Meson</t>
  </si>
  <si>
    <t>Neutral Pion</t>
  </si>
  <si>
    <t>Charged Pion</t>
  </si>
  <si>
    <t>Baryon</t>
  </si>
  <si>
    <t>Proton / Antiproton</t>
  </si>
  <si>
    <t>Neutron / Antineutron</t>
  </si>
  <si>
    <t>Boson</t>
  </si>
  <si>
    <t>W boson</t>
  </si>
  <si>
    <t>Z boson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</si>
</sst>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8" formatCode="0.00000000000000"/>
    <numFmt numFmtId="169" formatCode="0.000000000000000000"/>
    <numFmt numFmtId="170" formatCode="0.00000000000000000000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1" applyAlignment="1">
      <alignment vertical="center" wrapText="1"/>
    </xf>
    <xf numFmtId="3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1" fontId="0" fillId="0" borderId="0" xfId="0" applyNumberFormat="1"/>
    <xf numFmtId="168" fontId="0" fillId="0" borderId="0" xfId="0" applyNumberFormat="1"/>
    <xf numFmtId="169" fontId="0" fillId="0" borderId="0" xfId="0" applyNumberFormat="1"/>
    <xf numFmtId="170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542925</xdr:colOff>
      <xdr:row>1</xdr:row>
      <xdr:rowOff>219075</xdr:rowOff>
    </xdr:to>
    <xdr:pic>
      <xdr:nvPicPr>
        <xdr:cNvPr id="2" name="Picture 1" descr="e^{-}\,/\,e^{+}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81000"/>
          <a:ext cx="5429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1466850</xdr:colOff>
      <xdr:row>1</xdr:row>
      <xdr:rowOff>209550</xdr:rowOff>
    </xdr:to>
    <xdr:pic>
      <xdr:nvPicPr>
        <xdr:cNvPr id="3" name="Picture 2" descr="&gt;4.6\times 10^{26}\ \mathrm {years} \,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381000"/>
          <a:ext cx="14668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600075</xdr:colOff>
      <xdr:row>2</xdr:row>
      <xdr:rowOff>219075</xdr:rowOff>
    </xdr:to>
    <xdr:pic>
      <xdr:nvPicPr>
        <xdr:cNvPr id="4" name="Picture 3" descr="\mu ^{-}\,/\,\mu ^{+}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52500"/>
          <a:ext cx="600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1514475</xdr:colOff>
      <xdr:row>2</xdr:row>
      <xdr:rowOff>180975</xdr:rowOff>
    </xdr:to>
    <xdr:pic>
      <xdr:nvPicPr>
        <xdr:cNvPr id="5" name="Picture 4" descr="2.2\times 10^{-6}\ \mathrm {seconds} \,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952500"/>
          <a:ext cx="15144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571500</xdr:colOff>
      <xdr:row>3</xdr:row>
      <xdr:rowOff>219075</xdr:rowOff>
    </xdr:to>
    <xdr:pic>
      <xdr:nvPicPr>
        <xdr:cNvPr id="6" name="Picture 5" descr="\tau ^{-}\,/\,\tau ^{+}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524000"/>
          <a:ext cx="57150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1590675</xdr:colOff>
      <xdr:row>3</xdr:row>
      <xdr:rowOff>180975</xdr:rowOff>
    </xdr:to>
    <xdr:pic>
      <xdr:nvPicPr>
        <xdr:cNvPr id="7" name="Picture 6" descr="2.9\times 10^{-13}\ \mathrm {seconds} \,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524000"/>
          <a:ext cx="15906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180975</xdr:colOff>
      <xdr:row>4</xdr:row>
      <xdr:rowOff>171450</xdr:rowOff>
    </xdr:to>
    <xdr:pic>
      <xdr:nvPicPr>
        <xdr:cNvPr id="8" name="Picture 7" descr="\pi ^{0}\,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095500"/>
          <a:ext cx="1809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1590675</xdr:colOff>
      <xdr:row>4</xdr:row>
      <xdr:rowOff>180975</xdr:rowOff>
    </xdr:to>
    <xdr:pic>
      <xdr:nvPicPr>
        <xdr:cNvPr id="9" name="Picture 8" descr="8.4\times 10^{-17}\ \mathrm {seconds} \,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095500"/>
          <a:ext cx="15906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590550</xdr:colOff>
      <xdr:row>5</xdr:row>
      <xdr:rowOff>219075</xdr:rowOff>
    </xdr:to>
    <xdr:pic>
      <xdr:nvPicPr>
        <xdr:cNvPr id="10" name="Picture 9" descr="\pi ^{+}\,/\,\pi ^{-}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476500"/>
          <a:ext cx="59055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1514475</xdr:colOff>
      <xdr:row>5</xdr:row>
      <xdr:rowOff>180975</xdr:rowOff>
    </xdr:to>
    <xdr:pic>
      <xdr:nvPicPr>
        <xdr:cNvPr id="11" name="Picture 10" descr="2.6\times 10^{-8}\ \mathrm {seconds} \,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476500"/>
          <a:ext cx="15144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561975</xdr:colOff>
      <xdr:row>6</xdr:row>
      <xdr:rowOff>219075</xdr:rowOff>
    </xdr:to>
    <xdr:pic>
      <xdr:nvPicPr>
        <xdr:cNvPr id="12" name="Picture 11" descr="p^{+}\,/\,p^{-}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857500"/>
          <a:ext cx="5619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1009650</xdr:colOff>
      <xdr:row>6</xdr:row>
      <xdr:rowOff>209550</xdr:rowOff>
    </xdr:to>
    <xdr:pic>
      <xdr:nvPicPr>
        <xdr:cNvPr id="13" name="Picture 12" descr="&gt;10^{29}\ \mathrm {years} \,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857500"/>
          <a:ext cx="10096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381000</xdr:colOff>
      <xdr:row>7</xdr:row>
      <xdr:rowOff>200025</xdr:rowOff>
    </xdr:to>
    <xdr:pic>
      <xdr:nvPicPr>
        <xdr:cNvPr id="14" name="Picture 13" descr="n\,/\,{\bar {n}}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429000"/>
          <a:ext cx="3810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1114425</xdr:colOff>
      <xdr:row>7</xdr:row>
      <xdr:rowOff>152400</xdr:rowOff>
    </xdr:to>
    <xdr:pic>
      <xdr:nvPicPr>
        <xdr:cNvPr id="15" name="Picture 14" descr="885.7\ \mathrm {seconds} \,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3429000"/>
          <a:ext cx="11144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762000</xdr:colOff>
      <xdr:row>9</xdr:row>
      <xdr:rowOff>28575</xdr:rowOff>
    </xdr:to>
    <xdr:pic>
      <xdr:nvPicPr>
        <xdr:cNvPr id="16" name="Picture 15" descr="W^{+}\,/\,W^{-}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191000"/>
          <a:ext cx="76200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1104900</xdr:colOff>
      <xdr:row>8</xdr:row>
      <xdr:rowOff>180975</xdr:rowOff>
    </xdr:to>
    <xdr:pic>
      <xdr:nvPicPr>
        <xdr:cNvPr id="17" name="Picture 16" descr="10^{-25}\ \mathrm {seconds} \,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4191000"/>
          <a:ext cx="11049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9</xdr:row>
      <xdr:rowOff>171450</xdr:rowOff>
    </xdr:to>
    <xdr:pic>
      <xdr:nvPicPr>
        <xdr:cNvPr id="18" name="Picture 17" descr="Z^{0}\,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381500"/>
          <a:ext cx="19050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1104900</xdr:colOff>
      <xdr:row>9</xdr:row>
      <xdr:rowOff>180975</xdr:rowOff>
    </xdr:to>
    <xdr:pic>
      <xdr:nvPicPr>
        <xdr:cNvPr id="19" name="Picture 18" descr="10^{-25}\ \mathrm {seconds} \,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4381500"/>
          <a:ext cx="11049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en.wikipedia.org/wiki/Pion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en.wikipedia.org/wiki/Tau_lepton" TargetMode="External"/><Relationship Id="rId1" Type="http://schemas.openxmlformats.org/officeDocument/2006/relationships/hyperlink" Target="https://en.wikipedia.org/wiki/Muon" TargetMode="External"/><Relationship Id="rId6" Type="http://schemas.openxmlformats.org/officeDocument/2006/relationships/hyperlink" Target="https://en.wikipedia.org/wiki/W_and_Z_bosons" TargetMode="External"/><Relationship Id="rId5" Type="http://schemas.openxmlformats.org/officeDocument/2006/relationships/hyperlink" Target="https://en.wikipedia.org/wiki/W_and_Z_bosons" TargetMode="External"/><Relationship Id="rId4" Type="http://schemas.openxmlformats.org/officeDocument/2006/relationships/hyperlink" Target="https://en.wikipedia.org/wiki/P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>
      <selection activeCell="F1" sqref="F1"/>
    </sheetView>
  </sheetViews>
  <sheetFormatPr defaultRowHeight="15" x14ac:dyDescent="0.25"/>
  <cols>
    <col min="1" max="1" width="7.140625" bestFit="1" customWidth="1"/>
    <col min="2" max="2" width="12.28515625" customWidth="1"/>
    <col min="3" max="3" width="12.42578125" customWidth="1"/>
    <col min="4" max="4" width="15.140625" customWidth="1"/>
    <col min="5" max="5" width="31.42578125" customWidth="1"/>
    <col min="6" max="6" width="39" bestFit="1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4</v>
      </c>
      <c r="I1">
        <f>CORREL(D2:D10,F2:F10)</f>
        <v>-0.18588545638405174</v>
      </c>
    </row>
    <row r="2" spans="1:9" ht="45" x14ac:dyDescent="0.25">
      <c r="A2" s="5" t="s">
        <v>5</v>
      </c>
      <c r="B2" s="2" t="s">
        <v>6</v>
      </c>
      <c r="C2" s="2"/>
      <c r="D2" s="2">
        <v>0.51100000000000001</v>
      </c>
      <c r="E2" s="2"/>
      <c r="F2" s="6">
        <f>4.6*10^26*365*24*60*60</f>
        <v>1.4506560000000001E+34</v>
      </c>
      <c r="I2">
        <f>CORREL(D3:D10,F3:F10)</f>
        <v>-0.21491219652439536</v>
      </c>
    </row>
    <row r="3" spans="1:9" ht="45" x14ac:dyDescent="0.25">
      <c r="A3" s="5"/>
      <c r="B3" s="3" t="s">
        <v>7</v>
      </c>
      <c r="C3" s="2"/>
      <c r="D3" s="2">
        <v>105.7</v>
      </c>
      <c r="E3" s="2"/>
      <c r="F3">
        <f>2.2*10^(-6)</f>
        <v>2.2000000000000001E-6</v>
      </c>
      <c r="I3">
        <f>CORREL(D4:D10,F4:F10)</f>
        <v>-0.25585787872610288</v>
      </c>
    </row>
    <row r="4" spans="1:9" ht="45" x14ac:dyDescent="0.25">
      <c r="A4" s="5"/>
      <c r="B4" s="3" t="s">
        <v>8</v>
      </c>
      <c r="C4" s="2"/>
      <c r="D4" s="2">
        <v>1777</v>
      </c>
      <c r="E4" s="2"/>
      <c r="F4" s="7">
        <f>2.9*10^(-13)</f>
        <v>2.8999999999999998E-13</v>
      </c>
      <c r="I4">
        <f>CORREL(D4:D10,F4:F10)</f>
        <v>-0.25585787872610288</v>
      </c>
    </row>
    <row r="5" spans="1:9" ht="30" x14ac:dyDescent="0.25">
      <c r="A5" s="5" t="s">
        <v>9</v>
      </c>
      <c r="B5" s="3" t="s">
        <v>10</v>
      </c>
      <c r="C5" s="2"/>
      <c r="D5" s="2">
        <v>135</v>
      </c>
      <c r="E5" s="2"/>
      <c r="F5" s="8">
        <f>8.4*10^(-17)</f>
        <v>8.4000000000000009E-17</v>
      </c>
      <c r="I5">
        <f>CORREL(D6:D10,F6:F10)</f>
        <v>-0.4037435690650748</v>
      </c>
    </row>
    <row r="6" spans="1:9" ht="30" x14ac:dyDescent="0.25">
      <c r="A6" s="5"/>
      <c r="B6" s="3" t="s">
        <v>11</v>
      </c>
      <c r="C6" s="2"/>
      <c r="D6" s="2">
        <v>139.6</v>
      </c>
      <c r="E6" s="2"/>
      <c r="F6">
        <f>2.6*10^(-8)</f>
        <v>2.6000000000000001E-8</v>
      </c>
      <c r="I6">
        <f>CORREL(D7:D10,F7:F10)</f>
        <v>-0.57511557625361109</v>
      </c>
    </row>
    <row r="7" spans="1:9" ht="45" x14ac:dyDescent="0.25">
      <c r="A7" s="5" t="s">
        <v>12</v>
      </c>
      <c r="B7" s="2" t="s">
        <v>13</v>
      </c>
      <c r="C7" s="2"/>
      <c r="D7" s="2">
        <v>938.2</v>
      </c>
      <c r="E7" s="2"/>
      <c r="F7" s="6">
        <f>10^29*365*24*60*60</f>
        <v>3.1535999999999999E+36</v>
      </c>
      <c r="I7">
        <f>CORREL(D8:D10,F8:F10)</f>
        <v>-0.99418624424630142</v>
      </c>
    </row>
    <row r="8" spans="1:9" ht="60" x14ac:dyDescent="0.25">
      <c r="A8" s="5"/>
      <c r="B8" s="2" t="s">
        <v>14</v>
      </c>
      <c r="C8" s="2"/>
      <c r="D8" s="2">
        <v>939.6</v>
      </c>
      <c r="E8" s="2"/>
      <c r="F8">
        <v>885.7</v>
      </c>
    </row>
    <row r="9" spans="1:9" x14ac:dyDescent="0.25">
      <c r="A9" s="5" t="s">
        <v>15</v>
      </c>
      <c r="B9" s="3" t="s">
        <v>16</v>
      </c>
      <c r="C9" s="2"/>
      <c r="D9" s="4">
        <v>80400</v>
      </c>
      <c r="E9" s="2"/>
      <c r="F9" s="9">
        <f>10^(-25)</f>
        <v>9.9999999999999992E-26</v>
      </c>
    </row>
    <row r="10" spans="1:9" x14ac:dyDescent="0.25">
      <c r="A10" s="5"/>
      <c r="B10" s="3" t="s">
        <v>17</v>
      </c>
      <c r="C10" s="2"/>
      <c r="D10" s="4">
        <v>91000</v>
      </c>
      <c r="E10" s="2"/>
      <c r="F10" s="9">
        <f>10^(-25)</f>
        <v>9.9999999999999992E-26</v>
      </c>
    </row>
  </sheetData>
  <mergeCells count="4">
    <mergeCell ref="A2:A4"/>
    <mergeCell ref="A5:A6"/>
    <mergeCell ref="A7:A8"/>
    <mergeCell ref="A9:A10"/>
  </mergeCells>
  <hyperlinks>
    <hyperlink ref="B3" r:id="rId1" tooltip="Muon" display="https://en.wikipedia.org/wiki/Muon"/>
    <hyperlink ref="B4" r:id="rId2" tooltip="Tau lepton" display="https://en.wikipedia.org/wiki/Tau_lepton"/>
    <hyperlink ref="B5" r:id="rId3" tooltip="Pion" display="https://en.wikipedia.org/wiki/Pion"/>
    <hyperlink ref="B6" r:id="rId4" tooltip="Pion" display="https://en.wikipedia.org/wiki/Pion"/>
    <hyperlink ref="B9" r:id="rId5" tooltip="W and Z bosons" display="https://en.wikipedia.org/wiki/W_and_Z_bosons"/>
    <hyperlink ref="B10" r:id="rId6" tooltip="W and Z bosons" display="https://en.wikipedia.org/wiki/W_and_Z_bosons"/>
  </hyperlinks>
  <pageMargins left="0.7" right="0.7" top="0.75" bottom="0.75" header="0.3" footer="0.3"/>
  <pageSetup orientation="portrait" horizontalDpi="4294967293" verticalDpi="4294967293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energy vs lifetime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2015-12-13T23:19:42Z</dcterms:created>
  <dcterms:modified xsi:type="dcterms:W3CDTF">2015-12-13T23:42:47Z</dcterms:modified>
</cp:coreProperties>
</file>